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F19"/>
  <c r="F20"/>
  <c r="F21"/>
  <c r="F22"/>
  <c r="F23"/>
  <c r="F24"/>
  <c r="F25"/>
  <c r="F26"/>
  <c r="F27"/>
  <c r="F17"/>
  <c r="E27"/>
  <c r="B27"/>
  <c r="E26"/>
  <c r="B26"/>
  <c r="E25"/>
  <c r="B25"/>
  <c r="E24"/>
  <c r="B24"/>
  <c r="E23"/>
  <c r="B23"/>
  <c r="E22"/>
  <c r="B22"/>
  <c r="E21"/>
  <c r="B21"/>
  <c r="E20"/>
  <c r="B20"/>
  <c r="E19"/>
  <c r="B19"/>
  <c r="E18"/>
  <c r="B18"/>
  <c r="E17"/>
  <c r="B17"/>
  <c r="F5"/>
  <c r="F6"/>
  <c r="F7"/>
  <c r="F8"/>
  <c r="F9"/>
  <c r="F10"/>
  <c r="F11"/>
  <c r="F12"/>
  <c r="F13"/>
  <c r="F4"/>
  <c r="B5"/>
  <c r="B6"/>
  <c r="B7"/>
  <c r="B8"/>
  <c r="B9"/>
  <c r="B10"/>
  <c r="B11"/>
  <c r="B12"/>
  <c r="B13"/>
  <c r="B4"/>
  <c r="E5"/>
  <c r="E6"/>
  <c r="E7"/>
  <c r="E8"/>
  <c r="E9"/>
  <c r="E10"/>
  <c r="E11"/>
  <c r="E12"/>
  <c r="E13"/>
  <c r="E4"/>
</calcChain>
</file>

<file path=xl/sharedStrings.xml><?xml version="1.0" encoding="utf-8"?>
<sst xmlns="http://schemas.openxmlformats.org/spreadsheetml/2006/main" count="17" uniqueCount="11">
  <si>
    <t>w</t>
  </si>
  <si>
    <t>Размах, мВ</t>
  </si>
  <si>
    <t>Дельта, мВ</t>
  </si>
  <si>
    <t>Амплитуда A=15 град/с</t>
  </si>
  <si>
    <t>w*2*pi</t>
  </si>
  <si>
    <t>ФЧХ</t>
  </si>
  <si>
    <t>АЧХ</t>
  </si>
  <si>
    <t>ДУС с частотой 150 ГЦ</t>
  </si>
  <si>
    <t>ДУС с частотой 200 Гц</t>
  </si>
  <si>
    <t>150 Гц</t>
  </si>
  <si>
    <t>200 Гц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</si>
</sst>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2" fontId="0" fillId="0" borderId="1" xfId="0" applyNumberFormat="1" applyBorder="1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4216885389326336"/>
          <c:y val="6.0659813356663754E-2"/>
          <c:w val="0.7886159230096238"/>
          <c:h val="0.89719889180519108"/>
        </c:manualLayout>
      </c:layout>
      <c:scatterChart>
        <c:scatterStyle val="smoothMarker"/>
        <c:ser>
          <c:idx val="0"/>
          <c:order val="0"/>
          <c:xVal>
            <c:numRef>
              <c:f>Лист1!$B$17:$B$27</c:f>
              <c:numCache>
                <c:formatCode>0.00</c:formatCode>
                <c:ptCount val="11"/>
                <c:pt idx="0">
                  <c:v>6.2831853071795862</c:v>
                </c:pt>
                <c:pt idx="1">
                  <c:v>18.849555921538759</c:v>
                </c:pt>
                <c:pt idx="2">
                  <c:v>31.415926535897931</c:v>
                </c:pt>
                <c:pt idx="3">
                  <c:v>43.982297150257104</c:v>
                </c:pt>
                <c:pt idx="4">
                  <c:v>56.548667764616276</c:v>
                </c:pt>
                <c:pt idx="5">
                  <c:v>69.115038378975441</c:v>
                </c:pt>
                <c:pt idx="6">
                  <c:v>81.681408993334628</c:v>
                </c:pt>
                <c:pt idx="7">
                  <c:v>94.247779607693786</c:v>
                </c:pt>
                <c:pt idx="8">
                  <c:v>106.81415022205297</c:v>
                </c:pt>
                <c:pt idx="9">
                  <c:v>119.38052083641213</c:v>
                </c:pt>
                <c:pt idx="10">
                  <c:v>131.94689145077132</c:v>
                </c:pt>
              </c:numCache>
            </c:numRef>
          </c:xVal>
          <c:yVal>
            <c:numRef>
              <c:f>Лист1!$E$17:$E$27</c:f>
              <c:numCache>
                <c:formatCode>0.00</c:formatCode>
                <c:ptCount val="11"/>
                <c:pt idx="0">
                  <c:v>-3.2758289597983983</c:v>
                </c:pt>
                <c:pt idx="1">
                  <c:v>-11.881156021010703</c:v>
                </c:pt>
                <c:pt idx="2">
                  <c:v>-27.953186883381132</c:v>
                </c:pt>
                <c:pt idx="3">
                  <c:v>-36.86989764584402</c:v>
                </c:pt>
                <c:pt idx="4">
                  <c:v>-51.786789298261809</c:v>
                </c:pt>
                <c:pt idx="5">
                  <c:v>-54.569055312664204</c:v>
                </c:pt>
                <c:pt idx="6">
                  <c:v>-61.64236342367203</c:v>
                </c:pt>
                <c:pt idx="7">
                  <c:v>-90</c:v>
                </c:pt>
                <c:pt idx="8">
                  <c:v>-90</c:v>
                </c:pt>
                <c:pt idx="9">
                  <c:v>-90</c:v>
                </c:pt>
                <c:pt idx="10">
                  <c:v>-90</c:v>
                </c:pt>
              </c:numCache>
            </c:numRef>
          </c:yVal>
          <c:smooth val="1"/>
        </c:ser>
        <c:axId val="63960960"/>
        <c:axId val="65088512"/>
      </c:scatterChart>
      <c:valAx>
        <c:axId val="63960960"/>
        <c:scaling>
          <c:logBase val="10"/>
          <c:orientation val="minMax"/>
          <c:max val="200"/>
          <c:min val="5"/>
        </c:scaling>
        <c:axPos val="b"/>
        <c:minorGridlines/>
        <c:numFmt formatCode="0.00" sourceLinked="1"/>
        <c:tickLblPos val="high"/>
        <c:crossAx val="65088512"/>
        <c:crosses val="autoZero"/>
        <c:crossBetween val="midCat"/>
      </c:valAx>
      <c:valAx>
        <c:axId val="65088512"/>
        <c:scaling>
          <c:orientation val="minMax"/>
        </c:scaling>
        <c:axPos val="l"/>
        <c:majorGridlines/>
        <c:numFmt formatCode="0.00" sourceLinked="1"/>
        <c:tickLblPos val="nextTo"/>
        <c:crossAx val="63960960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xVal>
            <c:numRef>
              <c:f>Лист1!$B$4:$B$13</c:f>
              <c:numCache>
                <c:formatCode>0.00</c:formatCode>
                <c:ptCount val="10"/>
                <c:pt idx="0">
                  <c:v>6.2831853071795862</c:v>
                </c:pt>
                <c:pt idx="1">
                  <c:v>18.849555921538759</c:v>
                </c:pt>
                <c:pt idx="2">
                  <c:v>31.415926535897931</c:v>
                </c:pt>
                <c:pt idx="3">
                  <c:v>43.982297150257104</c:v>
                </c:pt>
                <c:pt idx="4">
                  <c:v>56.548667764616276</c:v>
                </c:pt>
                <c:pt idx="5">
                  <c:v>69.115038378975441</c:v>
                </c:pt>
                <c:pt idx="6">
                  <c:v>81.681408993334628</c:v>
                </c:pt>
                <c:pt idx="7">
                  <c:v>94.247779607693786</c:v>
                </c:pt>
                <c:pt idx="8">
                  <c:v>106.81415022205297</c:v>
                </c:pt>
                <c:pt idx="9">
                  <c:v>119.38052083641213</c:v>
                </c:pt>
              </c:numCache>
            </c:numRef>
          </c:xVal>
          <c:yVal>
            <c:numRef>
              <c:f>Лист1!$F$4:$F$13</c:f>
              <c:numCache>
                <c:formatCode>0.00</c:formatCode>
                <c:ptCount val="10"/>
                <c:pt idx="0">
                  <c:v>1</c:v>
                </c:pt>
                <c:pt idx="1">
                  <c:v>0.97727272727272729</c:v>
                </c:pt>
                <c:pt idx="2">
                  <c:v>0.95454545454545459</c:v>
                </c:pt>
                <c:pt idx="3">
                  <c:v>0.86363636363636365</c:v>
                </c:pt>
                <c:pt idx="4">
                  <c:v>0.77272727272727271</c:v>
                </c:pt>
                <c:pt idx="5">
                  <c:v>0.68181818181818177</c:v>
                </c:pt>
                <c:pt idx="6">
                  <c:v>0.63636363636363635</c:v>
                </c:pt>
                <c:pt idx="7">
                  <c:v>0.54545454545454541</c:v>
                </c:pt>
                <c:pt idx="8">
                  <c:v>0.52272727272727271</c:v>
                </c:pt>
                <c:pt idx="9">
                  <c:v>0.47727272727272729</c:v>
                </c:pt>
              </c:numCache>
            </c:numRef>
          </c:yVal>
          <c:smooth val="1"/>
        </c:ser>
        <c:axId val="66090880"/>
        <c:axId val="66092416"/>
      </c:scatterChart>
      <c:valAx>
        <c:axId val="66090880"/>
        <c:scaling>
          <c:logBase val="10"/>
          <c:orientation val="minMax"/>
          <c:max val="200"/>
          <c:min val="5"/>
        </c:scaling>
        <c:axPos val="b"/>
        <c:minorGridlines/>
        <c:numFmt formatCode="0.00" sourceLinked="1"/>
        <c:tickLblPos val="nextTo"/>
        <c:crossAx val="66092416"/>
        <c:crosses val="autoZero"/>
        <c:crossBetween val="midCat"/>
      </c:valAx>
      <c:valAx>
        <c:axId val="66092416"/>
        <c:scaling>
          <c:orientation val="minMax"/>
        </c:scaling>
        <c:axPos val="l"/>
        <c:majorGridlines/>
        <c:numFmt formatCode="0.00" sourceLinked="1"/>
        <c:tickLblPos val="nextTo"/>
        <c:crossAx val="66090880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4216885389326342"/>
          <c:y val="6.0659813356663754E-2"/>
          <c:w val="0.7886159230096238"/>
          <c:h val="0.8971988918051913"/>
        </c:manualLayout>
      </c:layout>
      <c:scatterChart>
        <c:scatterStyle val="smoothMarker"/>
        <c:ser>
          <c:idx val="0"/>
          <c:order val="0"/>
          <c:xVal>
            <c:numRef>
              <c:f>Лист1!$B$4:$B$13</c:f>
              <c:numCache>
                <c:formatCode>0.00</c:formatCode>
                <c:ptCount val="10"/>
                <c:pt idx="0">
                  <c:v>6.2831853071795862</c:v>
                </c:pt>
                <c:pt idx="1">
                  <c:v>18.849555921538759</c:v>
                </c:pt>
                <c:pt idx="2">
                  <c:v>31.415926535897931</c:v>
                </c:pt>
                <c:pt idx="3">
                  <c:v>43.982297150257104</c:v>
                </c:pt>
                <c:pt idx="4">
                  <c:v>56.548667764616276</c:v>
                </c:pt>
                <c:pt idx="5">
                  <c:v>69.115038378975441</c:v>
                </c:pt>
                <c:pt idx="6">
                  <c:v>81.681408993334628</c:v>
                </c:pt>
                <c:pt idx="7">
                  <c:v>94.247779607693786</c:v>
                </c:pt>
                <c:pt idx="8">
                  <c:v>106.81415022205297</c:v>
                </c:pt>
                <c:pt idx="9">
                  <c:v>119.38052083641213</c:v>
                </c:pt>
              </c:numCache>
            </c:numRef>
          </c:xVal>
          <c:yVal>
            <c:numRef>
              <c:f>Лист1!$E$4:$E$13</c:f>
              <c:numCache>
                <c:formatCode>0.00</c:formatCode>
                <c:ptCount val="10"/>
                <c:pt idx="0">
                  <c:v>-2.6052512650572872</c:v>
                </c:pt>
                <c:pt idx="1">
                  <c:v>-16.204693376707258</c:v>
                </c:pt>
                <c:pt idx="2">
                  <c:v>-28.436890148855365</c:v>
                </c:pt>
                <c:pt idx="3">
                  <c:v>-43.173551107258923</c:v>
                </c:pt>
                <c:pt idx="4">
                  <c:v>-55.439678220002158</c:v>
                </c:pt>
                <c:pt idx="5">
                  <c:v>-68.960530218682777</c:v>
                </c:pt>
                <c:pt idx="6">
                  <c:v>-74.641114419177285</c:v>
                </c:pt>
                <c:pt idx="7">
                  <c:v>-90</c:v>
                </c:pt>
                <c:pt idx="8">
                  <c:v>-90</c:v>
                </c:pt>
                <c:pt idx="9">
                  <c:v>-90</c:v>
                </c:pt>
              </c:numCache>
            </c:numRef>
          </c:yVal>
          <c:smooth val="1"/>
        </c:ser>
        <c:axId val="66111744"/>
        <c:axId val="66117632"/>
      </c:scatterChart>
      <c:valAx>
        <c:axId val="66111744"/>
        <c:scaling>
          <c:logBase val="10"/>
          <c:orientation val="minMax"/>
          <c:max val="200"/>
          <c:min val="5"/>
        </c:scaling>
        <c:axPos val="b"/>
        <c:minorGridlines/>
        <c:numFmt formatCode="0.00" sourceLinked="1"/>
        <c:tickLblPos val="high"/>
        <c:crossAx val="66117632"/>
        <c:crosses val="autoZero"/>
        <c:crossBetween val="midCat"/>
      </c:valAx>
      <c:valAx>
        <c:axId val="66117632"/>
        <c:scaling>
          <c:orientation val="minMax"/>
        </c:scaling>
        <c:axPos val="l"/>
        <c:majorGridlines/>
        <c:numFmt formatCode="0.00" sourceLinked="1"/>
        <c:tickLblPos val="nextTo"/>
        <c:crossAx val="66111744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xVal>
            <c:numRef>
              <c:f>Лист1!$B$17:$B$27</c:f>
              <c:numCache>
                <c:formatCode>0.00</c:formatCode>
                <c:ptCount val="11"/>
                <c:pt idx="0">
                  <c:v>6.2831853071795862</c:v>
                </c:pt>
                <c:pt idx="1">
                  <c:v>18.849555921538759</c:v>
                </c:pt>
                <c:pt idx="2">
                  <c:v>31.415926535897931</c:v>
                </c:pt>
                <c:pt idx="3">
                  <c:v>43.982297150257104</c:v>
                </c:pt>
                <c:pt idx="4">
                  <c:v>56.548667764616276</c:v>
                </c:pt>
                <c:pt idx="5">
                  <c:v>69.115038378975441</c:v>
                </c:pt>
                <c:pt idx="6">
                  <c:v>81.681408993334628</c:v>
                </c:pt>
                <c:pt idx="7">
                  <c:v>94.247779607693786</c:v>
                </c:pt>
                <c:pt idx="8">
                  <c:v>106.81415022205297</c:v>
                </c:pt>
                <c:pt idx="9">
                  <c:v>119.38052083641213</c:v>
                </c:pt>
                <c:pt idx="10">
                  <c:v>131.94689145077132</c:v>
                </c:pt>
              </c:numCache>
            </c:numRef>
          </c:xVal>
          <c:yVal>
            <c:numRef>
              <c:f>Лист1!$F$17:$F$27</c:f>
              <c:numCache>
                <c:formatCode>0.00</c:formatCode>
                <c:ptCount val="11"/>
                <c:pt idx="0">
                  <c:v>1</c:v>
                </c:pt>
                <c:pt idx="1">
                  <c:v>0.97142857142857142</c:v>
                </c:pt>
                <c:pt idx="2">
                  <c:v>0.91428571428571426</c:v>
                </c:pt>
                <c:pt idx="3">
                  <c:v>0.8571428571428571</c:v>
                </c:pt>
                <c:pt idx="4">
                  <c:v>0.8</c:v>
                </c:pt>
                <c:pt idx="5">
                  <c:v>0.77142857142857146</c:v>
                </c:pt>
                <c:pt idx="6">
                  <c:v>0.7142857142857143</c:v>
                </c:pt>
                <c:pt idx="7">
                  <c:v>0.62857142857142856</c:v>
                </c:pt>
                <c:pt idx="8">
                  <c:v>0.5714285714285714</c:v>
                </c:pt>
                <c:pt idx="9">
                  <c:v>0.51428571428571423</c:v>
                </c:pt>
                <c:pt idx="10">
                  <c:v>0.51428571428571423</c:v>
                </c:pt>
              </c:numCache>
            </c:numRef>
          </c:yVal>
          <c:smooth val="1"/>
        </c:ser>
        <c:axId val="76618368"/>
        <c:axId val="76628352"/>
      </c:scatterChart>
      <c:valAx>
        <c:axId val="76618368"/>
        <c:scaling>
          <c:logBase val="10"/>
          <c:orientation val="minMax"/>
          <c:max val="200"/>
          <c:min val="5"/>
        </c:scaling>
        <c:axPos val="b"/>
        <c:minorGridlines/>
        <c:numFmt formatCode="0.00" sourceLinked="1"/>
        <c:tickLblPos val="nextTo"/>
        <c:crossAx val="76628352"/>
        <c:crosses val="autoZero"/>
        <c:crossBetween val="midCat"/>
      </c:valAx>
      <c:valAx>
        <c:axId val="76628352"/>
        <c:scaling>
          <c:orientation val="minMax"/>
        </c:scaling>
        <c:axPos val="l"/>
        <c:majorGridlines/>
        <c:numFmt formatCode="0.00" sourceLinked="1"/>
        <c:tickLblPos val="nextTo"/>
        <c:crossAx val="76618368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67</xdr:row>
      <xdr:rowOff>9525</xdr:rowOff>
    </xdr:from>
    <xdr:to>
      <xdr:col>10</xdr:col>
      <xdr:colOff>200025</xdr:colOff>
      <xdr:row>82</xdr:row>
      <xdr:rowOff>85725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51</xdr:row>
      <xdr:rowOff>28575</xdr:rowOff>
    </xdr:from>
    <xdr:to>
      <xdr:col>10</xdr:col>
      <xdr:colOff>209550</xdr:colOff>
      <xdr:row>66</xdr:row>
      <xdr:rowOff>104775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116</xdr:row>
      <xdr:rowOff>171450</xdr:rowOff>
    </xdr:from>
    <xdr:to>
      <xdr:col>10</xdr:col>
      <xdr:colOff>180975</xdr:colOff>
      <xdr:row>132</xdr:row>
      <xdr:rowOff>57150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101</xdr:row>
      <xdr:rowOff>0</xdr:rowOff>
    </xdr:from>
    <xdr:to>
      <xdr:col>10</xdr:col>
      <xdr:colOff>190500</xdr:colOff>
      <xdr:row>116</xdr:row>
      <xdr:rowOff>76200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topLeftCell="A61" workbookViewId="0">
      <selection activeCell="D16" sqref="A16:D27"/>
    </sheetView>
  </sheetViews>
  <sheetFormatPr defaultRowHeight="15"/>
  <cols>
    <col min="1" max="1" width="3" bestFit="1" customWidth="1"/>
    <col min="2" max="2" width="7.28515625" bestFit="1" customWidth="1"/>
    <col min="3" max="3" width="7.7109375" customWidth="1"/>
    <col min="4" max="4" width="8.7109375" customWidth="1"/>
    <col min="5" max="5" width="6.28515625" bestFit="1" customWidth="1"/>
    <col min="6" max="6" width="4.5703125" bestFit="1" customWidth="1"/>
    <col min="7" max="7" width="11.140625" bestFit="1" customWidth="1"/>
  </cols>
  <sheetData>
    <row r="1" spans="1:6">
      <c r="A1" s="7" t="s">
        <v>3</v>
      </c>
      <c r="B1" s="7"/>
      <c r="C1" s="7"/>
      <c r="D1" s="7"/>
      <c r="E1" s="7"/>
      <c r="F1" s="7"/>
    </row>
    <row r="2" spans="1:6">
      <c r="A2" s="6" t="s">
        <v>7</v>
      </c>
      <c r="B2" s="6"/>
      <c r="C2" s="6"/>
      <c r="D2" s="6"/>
      <c r="E2" s="6"/>
      <c r="F2" s="6"/>
    </row>
    <row r="3" spans="1:6" ht="30">
      <c r="A3" s="5" t="s">
        <v>0</v>
      </c>
      <c r="B3" s="5" t="s">
        <v>4</v>
      </c>
      <c r="C3" s="5" t="s">
        <v>1</v>
      </c>
      <c r="D3" s="5" t="s">
        <v>2</v>
      </c>
      <c r="E3" s="5" t="s">
        <v>5</v>
      </c>
      <c r="F3" s="5" t="s">
        <v>6</v>
      </c>
    </row>
    <row r="4" spans="1:6">
      <c r="A4" s="2">
        <v>1</v>
      </c>
      <c r="B4" s="3">
        <f t="shared" ref="B4:B13" si="0">2*PI()*A4</f>
        <v>6.2831853071795862</v>
      </c>
      <c r="C4" s="2">
        <v>440</v>
      </c>
      <c r="D4" s="2">
        <v>20</v>
      </c>
      <c r="E4" s="3">
        <f t="shared" ref="E4:E13" si="1">-ASIN(D4/C4)*180/PI()</f>
        <v>-2.6052512650572872</v>
      </c>
      <c r="F4" s="3">
        <f t="shared" ref="F4:F13" si="2">(C4/$C$4)</f>
        <v>1</v>
      </c>
    </row>
    <row r="5" spans="1:6">
      <c r="A5" s="2">
        <v>3</v>
      </c>
      <c r="B5" s="3">
        <f t="shared" si="0"/>
        <v>18.849555921538759</v>
      </c>
      <c r="C5" s="2">
        <v>430</v>
      </c>
      <c r="D5" s="2">
        <v>120</v>
      </c>
      <c r="E5" s="3">
        <f t="shared" si="1"/>
        <v>-16.204693376707258</v>
      </c>
      <c r="F5" s="3">
        <f t="shared" si="2"/>
        <v>0.97727272727272729</v>
      </c>
    </row>
    <row r="6" spans="1:6">
      <c r="A6" s="2">
        <v>5</v>
      </c>
      <c r="B6" s="3">
        <f t="shared" si="0"/>
        <v>31.415926535897931</v>
      </c>
      <c r="C6" s="2">
        <v>420</v>
      </c>
      <c r="D6" s="2">
        <v>200</v>
      </c>
      <c r="E6" s="3">
        <f t="shared" si="1"/>
        <v>-28.436890148855365</v>
      </c>
      <c r="F6" s="3">
        <f t="shared" si="2"/>
        <v>0.95454545454545459</v>
      </c>
    </row>
    <row r="7" spans="1:6">
      <c r="A7" s="2">
        <v>7</v>
      </c>
      <c r="B7" s="3">
        <f t="shared" si="0"/>
        <v>43.982297150257104</v>
      </c>
      <c r="C7" s="2">
        <v>380</v>
      </c>
      <c r="D7" s="2">
        <v>260</v>
      </c>
      <c r="E7" s="3">
        <f t="shared" si="1"/>
        <v>-43.173551107258923</v>
      </c>
      <c r="F7" s="3">
        <f t="shared" si="2"/>
        <v>0.86363636363636365</v>
      </c>
    </row>
    <row r="8" spans="1:6">
      <c r="A8" s="2">
        <v>9</v>
      </c>
      <c r="B8" s="3">
        <f t="shared" si="0"/>
        <v>56.548667764616276</v>
      </c>
      <c r="C8" s="2">
        <v>340</v>
      </c>
      <c r="D8" s="2">
        <v>280</v>
      </c>
      <c r="E8" s="3">
        <f t="shared" si="1"/>
        <v>-55.439678220002158</v>
      </c>
      <c r="F8" s="3">
        <f t="shared" si="2"/>
        <v>0.77272727272727271</v>
      </c>
    </row>
    <row r="9" spans="1:6">
      <c r="A9" s="2">
        <v>11</v>
      </c>
      <c r="B9" s="3">
        <f t="shared" si="0"/>
        <v>69.115038378975441</v>
      </c>
      <c r="C9" s="2">
        <v>300</v>
      </c>
      <c r="D9" s="2">
        <v>280</v>
      </c>
      <c r="E9" s="3">
        <f t="shared" si="1"/>
        <v>-68.960530218682777</v>
      </c>
      <c r="F9" s="3">
        <f t="shared" si="2"/>
        <v>0.68181818181818177</v>
      </c>
    </row>
    <row r="10" spans="1:6">
      <c r="A10" s="2">
        <v>13</v>
      </c>
      <c r="B10" s="3">
        <f t="shared" si="0"/>
        <v>81.681408993334628</v>
      </c>
      <c r="C10" s="2">
        <v>280</v>
      </c>
      <c r="D10" s="2">
        <v>270</v>
      </c>
      <c r="E10" s="3">
        <f t="shared" si="1"/>
        <v>-74.641114419177285</v>
      </c>
      <c r="F10" s="3">
        <f t="shared" si="2"/>
        <v>0.63636363636363635</v>
      </c>
    </row>
    <row r="11" spans="1:6">
      <c r="A11" s="2">
        <v>15</v>
      </c>
      <c r="B11" s="3">
        <f t="shared" si="0"/>
        <v>94.247779607693786</v>
      </c>
      <c r="C11" s="2">
        <v>240</v>
      </c>
      <c r="D11" s="2">
        <v>240</v>
      </c>
      <c r="E11" s="3">
        <f t="shared" si="1"/>
        <v>-90</v>
      </c>
      <c r="F11" s="3">
        <f t="shared" si="2"/>
        <v>0.54545454545454541</v>
      </c>
    </row>
    <row r="12" spans="1:6">
      <c r="A12" s="2">
        <v>17</v>
      </c>
      <c r="B12" s="3">
        <f t="shared" si="0"/>
        <v>106.81415022205297</v>
      </c>
      <c r="C12" s="2">
        <v>230</v>
      </c>
      <c r="D12" s="2">
        <v>230</v>
      </c>
      <c r="E12" s="3">
        <f t="shared" si="1"/>
        <v>-90</v>
      </c>
      <c r="F12" s="3">
        <f t="shared" si="2"/>
        <v>0.52272727272727271</v>
      </c>
    </row>
    <row r="13" spans="1:6">
      <c r="A13" s="2">
        <v>19</v>
      </c>
      <c r="B13" s="3">
        <f t="shared" si="0"/>
        <v>119.38052083641213</v>
      </c>
      <c r="C13" s="2">
        <v>210</v>
      </c>
      <c r="D13" s="2">
        <v>210</v>
      </c>
      <c r="E13" s="3">
        <f t="shared" si="1"/>
        <v>-90</v>
      </c>
      <c r="F13" s="3">
        <f t="shared" si="2"/>
        <v>0.47727272727272729</v>
      </c>
    </row>
    <row r="14" spans="1:6">
      <c r="A14" s="4"/>
      <c r="B14" s="4"/>
      <c r="C14" s="4"/>
      <c r="D14" s="4"/>
      <c r="E14" s="4"/>
      <c r="F14" s="4"/>
    </row>
    <row r="15" spans="1:6">
      <c r="A15" s="6" t="s">
        <v>8</v>
      </c>
      <c r="B15" s="6"/>
      <c r="C15" s="6"/>
      <c r="D15" s="6"/>
      <c r="E15" s="6"/>
      <c r="F15" s="6"/>
    </row>
    <row r="16" spans="1:6" ht="30">
      <c r="A16" s="5" t="s">
        <v>0</v>
      </c>
      <c r="B16" s="5" t="s">
        <v>4</v>
      </c>
      <c r="C16" s="5" t="s">
        <v>1</v>
      </c>
      <c r="D16" s="5" t="s">
        <v>2</v>
      </c>
      <c r="E16" s="5" t="s">
        <v>5</v>
      </c>
      <c r="F16" s="5" t="s">
        <v>6</v>
      </c>
    </row>
    <row r="17" spans="1:6">
      <c r="A17" s="2">
        <v>1</v>
      </c>
      <c r="B17" s="3">
        <f t="shared" ref="B17:B27" si="3">2*PI()*A17</f>
        <v>6.2831853071795862</v>
      </c>
      <c r="C17" s="2">
        <v>350</v>
      </c>
      <c r="D17" s="2">
        <v>20</v>
      </c>
      <c r="E17" s="3">
        <f t="shared" ref="E17:E27" si="4">-ASIN(D17/C17)*180/PI()</f>
        <v>-3.2758289597983983</v>
      </c>
      <c r="F17" s="3">
        <f>(C17/$C$17)</f>
        <v>1</v>
      </c>
    </row>
    <row r="18" spans="1:6">
      <c r="A18" s="2">
        <v>3</v>
      </c>
      <c r="B18" s="3">
        <f t="shared" si="3"/>
        <v>18.849555921538759</v>
      </c>
      <c r="C18" s="2">
        <v>340</v>
      </c>
      <c r="D18" s="2">
        <v>70</v>
      </c>
      <c r="E18" s="3">
        <f t="shared" si="4"/>
        <v>-11.881156021010703</v>
      </c>
      <c r="F18" s="3">
        <f t="shared" ref="F18:F27" si="5">(C18/$C$17)</f>
        <v>0.97142857142857142</v>
      </c>
    </row>
    <row r="19" spans="1:6">
      <c r="A19" s="2">
        <v>5</v>
      </c>
      <c r="B19" s="3">
        <f t="shared" si="3"/>
        <v>31.415926535897931</v>
      </c>
      <c r="C19" s="2">
        <v>320</v>
      </c>
      <c r="D19" s="2">
        <v>150</v>
      </c>
      <c r="E19" s="3">
        <f t="shared" si="4"/>
        <v>-27.953186883381132</v>
      </c>
      <c r="F19" s="3">
        <f t="shared" si="5"/>
        <v>0.91428571428571426</v>
      </c>
    </row>
    <row r="20" spans="1:6">
      <c r="A20" s="2">
        <v>7</v>
      </c>
      <c r="B20" s="3">
        <f t="shared" si="3"/>
        <v>43.982297150257104</v>
      </c>
      <c r="C20" s="2">
        <v>300</v>
      </c>
      <c r="D20" s="2">
        <v>180</v>
      </c>
      <c r="E20" s="3">
        <f t="shared" si="4"/>
        <v>-36.86989764584402</v>
      </c>
      <c r="F20" s="3">
        <f t="shared" si="5"/>
        <v>0.8571428571428571</v>
      </c>
    </row>
    <row r="21" spans="1:6">
      <c r="A21" s="2">
        <v>9</v>
      </c>
      <c r="B21" s="3">
        <f t="shared" si="3"/>
        <v>56.548667764616276</v>
      </c>
      <c r="C21" s="2">
        <v>280</v>
      </c>
      <c r="D21" s="2">
        <v>220</v>
      </c>
      <c r="E21" s="3">
        <f t="shared" si="4"/>
        <v>-51.786789298261809</v>
      </c>
      <c r="F21" s="3">
        <f t="shared" si="5"/>
        <v>0.8</v>
      </c>
    </row>
    <row r="22" spans="1:6">
      <c r="A22" s="2">
        <v>11</v>
      </c>
      <c r="B22" s="3">
        <f t="shared" si="3"/>
        <v>69.115038378975441</v>
      </c>
      <c r="C22" s="2">
        <v>270</v>
      </c>
      <c r="D22" s="2">
        <v>220</v>
      </c>
      <c r="E22" s="3">
        <f t="shared" si="4"/>
        <v>-54.569055312664204</v>
      </c>
      <c r="F22" s="3">
        <f t="shared" si="5"/>
        <v>0.77142857142857146</v>
      </c>
    </row>
    <row r="23" spans="1:6">
      <c r="A23" s="2">
        <v>13</v>
      </c>
      <c r="B23" s="3">
        <f t="shared" si="3"/>
        <v>81.681408993334628</v>
      </c>
      <c r="C23" s="2">
        <v>250</v>
      </c>
      <c r="D23" s="2">
        <v>220</v>
      </c>
      <c r="E23" s="3">
        <f t="shared" si="4"/>
        <v>-61.64236342367203</v>
      </c>
      <c r="F23" s="3">
        <f t="shared" si="5"/>
        <v>0.7142857142857143</v>
      </c>
    </row>
    <row r="24" spans="1:6">
      <c r="A24" s="2">
        <v>15</v>
      </c>
      <c r="B24" s="3">
        <f t="shared" si="3"/>
        <v>94.247779607693786</v>
      </c>
      <c r="C24" s="2">
        <v>220</v>
      </c>
      <c r="D24" s="2">
        <v>220</v>
      </c>
      <c r="E24" s="3">
        <f t="shared" si="4"/>
        <v>-90</v>
      </c>
      <c r="F24" s="3">
        <f t="shared" si="5"/>
        <v>0.62857142857142856</v>
      </c>
    </row>
    <row r="25" spans="1:6">
      <c r="A25" s="2">
        <v>17</v>
      </c>
      <c r="B25" s="3">
        <f t="shared" si="3"/>
        <v>106.81415022205297</v>
      </c>
      <c r="C25" s="2">
        <v>200</v>
      </c>
      <c r="D25" s="2">
        <v>200</v>
      </c>
      <c r="E25" s="3">
        <f t="shared" si="4"/>
        <v>-90</v>
      </c>
      <c r="F25" s="3">
        <f t="shared" si="5"/>
        <v>0.5714285714285714</v>
      </c>
    </row>
    <row r="26" spans="1:6">
      <c r="A26" s="2">
        <v>19</v>
      </c>
      <c r="B26" s="3">
        <f t="shared" si="3"/>
        <v>119.38052083641213</v>
      </c>
      <c r="C26" s="2">
        <v>180</v>
      </c>
      <c r="D26" s="2">
        <v>180</v>
      </c>
      <c r="E26" s="3">
        <f t="shared" si="4"/>
        <v>-90</v>
      </c>
      <c r="F26" s="3">
        <f t="shared" si="5"/>
        <v>0.51428571428571423</v>
      </c>
    </row>
    <row r="27" spans="1:6">
      <c r="A27" s="2">
        <v>21</v>
      </c>
      <c r="B27" s="3">
        <f t="shared" si="3"/>
        <v>131.94689145077132</v>
      </c>
      <c r="C27" s="2">
        <v>180</v>
      </c>
      <c r="D27" s="2">
        <v>180</v>
      </c>
      <c r="E27" s="3">
        <f t="shared" si="4"/>
        <v>-90</v>
      </c>
      <c r="F27" s="3">
        <f t="shared" si="5"/>
        <v>0.51428571428571423</v>
      </c>
    </row>
    <row r="28" spans="1:6">
      <c r="C28" s="1"/>
      <c r="D28" s="1"/>
    </row>
    <row r="30" spans="1:6">
      <c r="E30" s="1"/>
    </row>
    <row r="86" spans="3:3">
      <c r="C86" t="s">
        <v>9</v>
      </c>
    </row>
    <row r="136" spans="3:3">
      <c r="C136" t="s">
        <v>10</v>
      </c>
    </row>
  </sheetData>
  <mergeCells count="3">
    <mergeCell ref="A2:F2"/>
    <mergeCell ref="A15:F15"/>
    <mergeCell ref="A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</dc:creator>
  <cp:lastModifiedBy>Hell</cp:lastModifiedBy>
  <cp:lastPrinted>2011-10-05T20:06:28Z</cp:lastPrinted>
  <dcterms:created xsi:type="dcterms:W3CDTF">2011-10-03T10:31:11Z</dcterms:created>
  <dcterms:modified xsi:type="dcterms:W3CDTF">2011-10-05T21:51:51Z</dcterms:modified>
</cp:coreProperties>
</file>